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ashboard" sheetId="1" state="visible" r:id="rId3"/>
    <sheet name="D1_Access" sheetId="2" state="visible" r:id="rId4"/>
    <sheet name="D2_Change" sheetId="3" state="visible" r:id="rId5"/>
    <sheet name="D3_Operations" sheetId="4" state="visible" r:id="rId6"/>
    <sheet name="D4_Backup" sheetId="5" state="visible" r:id="rId7"/>
    <sheet name="D5_Development" sheetId="6" state="visible" r:id="rId8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<sst xmlns="http://schemas.openxmlformats.org/spreadsheetml/2006/main" count="142" uniqueCount="110">
  <si>
    <t xml:space="preserve">IZU Solutions LLC</t>
  </si>
  <si>
    <t xml:space="preserve">SOX IT General Controls — Audit Readiness Checklist</t>
  </si>
  <si>
    <t xml:space="preserve">ITGC Dashboard  |  izusolutions.com  |  aj@izusolutions.com</t>
  </si>
  <si>
    <t xml:space="preserve">Organization:</t>
  </si>
  <si>
    <t xml:space="preserve">Audit Period:</t>
  </si>
  <si>
    <t xml:space="preserve">Prepared By:</t>
  </si>
  <si>
    <t xml:space="preserve">Review Date:</t>
  </si>
  <si>
    <t xml:space="preserve">  ITGC DOMAIN SUMMARY</t>
  </si>
  <si>
    <t xml:space="preserve">ITGC Domain</t>
  </si>
  <si>
    <t xml:space="preserve">Pass</t>
  </si>
  <si>
    <t xml:space="preserve">Fail</t>
  </si>
  <si>
    <t xml:space="preserve">N/A</t>
  </si>
  <si>
    <t xml:space="preserve">Total</t>
  </si>
  <si>
    <t xml:space="preserve">Pass Rate</t>
  </si>
  <si>
    <t xml:space="preserve">1. Access Management &amp; Logical Security</t>
  </si>
  <si>
    <t xml:space="preserve">2. Change Management</t>
  </si>
  <si>
    <t xml:space="preserve">3. Computer Operations &amp; Incident Mgmt</t>
  </si>
  <si>
    <t xml:space="preserve">4. Backup &amp; Recovery</t>
  </si>
  <si>
    <t xml:space="preserve">5. Program Development &amp; Acquisition</t>
  </si>
  <si>
    <t xml:space="preserve">OVERALL TOTALS</t>
  </si>
  <si>
    <t xml:space="preserve">  AUDIT READINESS INDICATOR</t>
  </si>
  <si>
    <t xml:space="preserve">Overall Pass Rate:</t>
  </si>
  <si>
    <t xml:space="preserve">DOMAIN 1: Access Management &amp; Logical Security</t>
  </si>
  <si>
    <t xml:space="preserve">IZU Solutions LLC — SOX ITGC Audit Readiness Checklist</t>
  </si>
  <si>
    <t xml:space="preserve">#</t>
  </si>
  <si>
    <t xml:space="preserve">Control Item</t>
  </si>
  <si>
    <t xml:space="preserve">Status</t>
  </si>
  <si>
    <t xml:space="preserve">Evidence Reference / Notes</t>
  </si>
  <si>
    <t xml:space="preserve">Select status for each control:  Pass = Operating effectively  |  Fail = Gap identified  |  N/A = Not applicable</t>
  </si>
  <si>
    <t xml:space="preserve">Formal user access provisioning process exists with documented approval workflow (manager and system owner sign-off required)</t>
  </si>
  <si>
    <t xml:space="preserve">New user access requests documented and approved before access is granted</t>
  </si>
  <si>
    <t xml:space="preserve">User access provisioned per least-privilege and need-to-know principles</t>
  </si>
  <si>
    <t xml:space="preserve">Privileged/administrator access restricted to authorized personnel only and documented</t>
  </si>
  <si>
    <t xml:space="preserve">Shared/generic accounts prohibited or documented with compensating controls</t>
  </si>
  <si>
    <t xml:space="preserve">Periodic user access reviews (UAR) conducted at least semi-annually for all financial systems</t>
  </si>
  <si>
    <t xml:space="preserve">UAR results documented, reviewed by management, and excess access revoked within SLA</t>
  </si>
  <si>
    <t xml:space="preserve">Terminated employee access revoked within 24 hours of termination
HR-IT notification process documented</t>
  </si>
  <si>
    <t xml:space="preserve">Contractor and vendor access is time-limited, reviewed quarterly, and revoked upon engagement end</t>
  </si>
  <si>
    <t xml:space="preserve">SoD conflicts identified, documented, and mitigated with compensating controls</t>
  </si>
  <si>
    <t xml:space="preserve">Password policy enforces minimum length (12+ chars), complexity, expiration, and history</t>
  </si>
  <si>
    <t xml:space="preserve">MFA enforced for all remote access and privileged accounts</t>
  </si>
  <si>
    <t xml:space="preserve">Failed login attempts trigger lockout after defined threshold (e.g., 5 attempts)</t>
  </si>
  <si>
    <t xml:space="preserve">Access logs retained for minimum 12 months and available for audit review</t>
  </si>
  <si>
    <t xml:space="preserve">RBAC implemented and role definitions documented and approved</t>
  </si>
  <si>
    <t xml:space="preserve">PASS COUNT:</t>
  </si>
  <si>
    <t xml:space="preserve">FAIL COUNT:</t>
  </si>
  <si>
    <t xml:space="preserve">DOMAIN 2: Change Management</t>
  </si>
  <si>
    <t xml:space="preserve">Formal change management policy and procedure documented and approved by management</t>
  </si>
  <si>
    <t xml:space="preserve">All changes submitted through ticketing system (ServiceNow/JIRA) with complete description</t>
  </si>
  <si>
    <t xml:space="preserve">Changes categorized by risk level (Standard, Normal, Emergency) with appropriate approval workflows</t>
  </si>
  <si>
    <t xml:space="preserve">Business and technical impact assessments completed for Normal and Emergency changes</t>
  </si>
  <si>
    <t xml:space="preserve">Changes tested in non-production environment before promotion to production</t>
  </si>
  <si>
    <t xml:space="preserve">Testing results documented and signed off by business owner or QA team</t>
  </si>
  <si>
    <t xml:space="preserve">Change approval obtained from authorized approvers (CAB) before implementation</t>
  </si>
  <si>
    <t xml:space="preserve">Emergency changes follow expedited but documented approval with post-implementation review</t>
  </si>
  <si>
    <t xml:space="preserve">Developers do not have ability to promote their own code to production (SoD in SDLC)</t>
  </si>
  <si>
    <t xml:space="preserve">Change tickets include rollback plan for all significant changes</t>
  </si>
  <si>
    <t xml:space="preserve">Post-implementation review conducted and documented for all high-risk changes</t>
  </si>
  <si>
    <t xml:space="preserve">Unauthorized changes detected through monitoring controls and investigated</t>
  </si>
  <si>
    <t xml:space="preserve">Change success/failure rates tracked and reported to management quarterly</t>
  </si>
  <si>
    <t xml:space="preserve">Third-party vendor changes follow same change management process</t>
  </si>
  <si>
    <t xml:space="preserve">Change freeze periods enforced during financial close and peak processing windows</t>
  </si>
  <si>
    <t xml:space="preserve">DOMAIN 3: Computer Operations &amp; Incident Management</t>
  </si>
  <si>
    <t xml:space="preserve">IT operations procedures documented, current, and accessible to operations staff</t>
  </si>
  <si>
    <t xml:space="preserve">System monitoring in place for all in-scope financial applications and infrastructure</t>
  </si>
  <si>
    <t xml:space="preserve">Automated alerts configured for system failures, performance degradation, and security events</t>
  </si>
  <si>
    <t xml:space="preserve">Incident management process documented with severity levels, escalation paths, and SLAs</t>
  </si>
  <si>
    <t xml:space="preserve">All incidents affecting in-scope systems logged in ticketing system with full details</t>
  </si>
  <si>
    <t xml:space="preserve">Critical/high severity incidents have documented RCA within defined timeframe</t>
  </si>
  <si>
    <t xml:space="preserve">Recurring incidents tracked and escalated for problem management review</t>
  </si>
  <si>
    <t xml:space="preserve">On-call schedules and escalation contacts documented and current</t>
  </si>
  <si>
    <t xml:space="preserve">System capacity and performance monitored and reported to management monthly</t>
  </si>
  <si>
    <t xml:space="preserve">Scheduled maintenance windows planned, communicated, and documented</t>
  </si>
  <si>
    <t xml:space="preserve">Production job scheduling and batch processing monitored with exception alerts</t>
  </si>
  <si>
    <t xml:space="preserve">Failed batch jobs investigated and resolved with documented remediation</t>
  </si>
  <si>
    <t xml:space="preserve">System availability metrics tracked and reported against targets</t>
  </si>
  <si>
    <t xml:space="preserve">Security events reviewed by security team within defined SLA</t>
  </si>
  <si>
    <t xml:space="preserve">Incident metrics reviewed by management quarterly for improvement</t>
  </si>
  <si>
    <t xml:space="preserve">DOMAIN 4: Backup &amp; Recovery</t>
  </si>
  <si>
    <t xml:space="preserve">Backup policy documented defining frequency, retention periods, and recovery objectives</t>
  </si>
  <si>
    <t xml:space="preserve">RPO and RTO defined for all in-scope systems</t>
  </si>
  <si>
    <t xml:space="preserve">Backups performed according to documented schedule (daily, weekly, monthly)</t>
  </si>
  <si>
    <t xml:space="preserve">Backup completion monitored and failures investigated and resolved promptly</t>
  </si>
  <si>
    <t xml:space="preserve">Backup logs reviewed daily and exceptions documented</t>
  </si>
  <si>
    <t xml:space="preserve">Backups stored in geographically separate location or offsite/cloud storage</t>
  </si>
  <si>
    <t xml:space="preserve">Backup media encrypted and access restricted to authorized personnel</t>
  </si>
  <si>
    <t xml:space="preserve">Backup restoration tests conducted at least annually with documented results</t>
  </si>
  <si>
    <t xml:space="preserve">Full DR test conducted at least annually with documented results</t>
  </si>
  <si>
    <t xml:space="preserve">DR test results reviewed by management and gaps remediated with action plans</t>
  </si>
  <si>
    <t xml:space="preserve">Business Continuity Plan documented, approved, and reviewed annually</t>
  </si>
  <si>
    <t xml:space="preserve">BCP includes contact lists, recovery procedures, and escalation paths</t>
  </si>
  <si>
    <t xml:space="preserve">Backup retention complies with regulatory requirements and legal hold obligations</t>
  </si>
  <si>
    <t xml:space="preserve">Cloud backups validated through periodic restore tests with documented evidence</t>
  </si>
  <si>
    <t xml:space="preserve">Backup access logs reviewed periodically for unauthorized access attempts</t>
  </si>
  <si>
    <t xml:space="preserve">DOMAIN 5: Program Development &amp; Acquisition</t>
  </si>
  <si>
    <t xml:space="preserve">SDLC methodology documented and followed for all development projects</t>
  </si>
  <si>
    <t xml:space="preserve">Business requirements formally documented and approved before development begins</t>
  </si>
  <si>
    <t xml:space="preserve">Security and control requirements incorporated into design specifications</t>
  </si>
  <si>
    <t xml:space="preserve">Code reviews conducted by peers before promotion to QA</t>
  </si>
  <si>
    <t xml:space="preserve">Automated code scanning tools used to detect vulnerabilities</t>
  </si>
  <si>
    <t xml:space="preserve">QA testing environment mirrors production configuration</t>
  </si>
  <si>
    <t xml:space="preserve">UAT conducted and documented with business sign-off</t>
  </si>
  <si>
    <t xml:space="preserve">Data migration includes validation controls and reconciliation</t>
  </si>
  <si>
    <t xml:space="preserve">Go-live approval obtained from business owner, IT management, and security team</t>
  </si>
  <si>
    <t xml:space="preserve">Post-implementation review conducted within 30 days of go-live</t>
  </si>
  <si>
    <t xml:space="preserve">Third-party and open source components evaluated for security vulnerabilities</t>
  </si>
  <si>
    <t xml:space="preserve">Vendor contracts include source code escrow, data ownership, and security provisions</t>
  </si>
  <si>
    <t xml:space="preserve">All development tracked in project management system with documented approvals</t>
  </si>
  <si>
    <t xml:space="preserve">Developers operate in isolated environments — no direct production access</t>
  </si>
  <si>
    <t xml:space="preserve">Documentation including technical specs, user manuals completed before go-live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</si>
</sst>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General"/>
    <numFmt numFmtId="166" formatCode="0%"/>
    <numFmt numFmtId="167" formatCode="0.0%"/>
  </numFmts>
  <fonts count="20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8"/>
      <color rgb="FFFFFFFF"/>
      <name val="Arial"/>
      <family val="0"/>
      <charset val="1"/>
    </font>
    <font>
      <b val="true"/>
      <sz val="14"/>
      <color rgb="FFFFFFFF"/>
      <name val="Arial"/>
      <family val="0"/>
      <charset val="1"/>
    </font>
    <font>
      <i val="true"/>
      <sz val="9"/>
      <color rgb="FFB3D4F0"/>
      <name val="Arial"/>
      <family val="0"/>
      <charset val="1"/>
    </font>
    <font>
      <b val="true"/>
      <sz val="9"/>
      <color rgb="FF185FA5"/>
      <name val="Arial"/>
      <family val="0"/>
      <charset val="1"/>
    </font>
    <font>
      <sz val="10"/>
      <color rgb="FF1A1A1A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b val="true"/>
      <sz val="11"/>
      <color rgb="FF1A1A1A"/>
      <name val="Arial"/>
      <family val="0"/>
      <charset val="1"/>
    </font>
    <font>
      <b val="true"/>
      <sz val="11"/>
      <color rgb="FF185FA5"/>
      <name val="Arial"/>
      <family val="0"/>
      <charset val="1"/>
    </font>
    <font>
      <b val="true"/>
      <sz val="12"/>
      <color rgb="FF185FA5"/>
      <name val="Arial"/>
      <family val="0"/>
      <charset val="1"/>
    </font>
    <font>
      <b val="true"/>
      <sz val="16"/>
      <color rgb="FF185FA5"/>
      <name val="Arial"/>
      <family val="0"/>
      <charset val="1"/>
    </font>
    <font>
      <i val="true"/>
      <sz val="9"/>
      <color rgb="FF185FA5"/>
      <name val="Arial"/>
      <family val="0"/>
      <charset val="1"/>
    </font>
    <font>
      <b val="true"/>
      <sz val="10"/>
      <color rgb="FF185FA5"/>
      <name val="Arial"/>
      <family val="0"/>
      <charset val="1"/>
    </font>
    <font>
      <sz val="9"/>
      <color rgb="FF1A1A1A"/>
      <name val="Arial"/>
      <family val="0"/>
      <charset val="1"/>
    </font>
    <font>
      <b val="true"/>
      <sz val="12"/>
      <color rgb="FF27AE60"/>
      <name val="Arial"/>
      <family val="0"/>
      <charset val="1"/>
    </font>
    <font>
      <b val="true"/>
      <sz val="12"/>
      <color rgb="FFC0392B"/>
      <name val="Arial"/>
      <family val="0"/>
      <charset val="1"/>
    </font>
  </fonts>
  <fills count="6">
    <fill>
      <patternFill patternType="none"/>
    </fill>
    <fill>
      <patternFill patternType="gray125"/>
    </fill>
    <fill>
      <patternFill patternType="solid">
        <fgColor rgb="FF185FA5"/>
        <bgColor rgb="FF008080"/>
      </patternFill>
    </fill>
    <fill>
      <patternFill patternType="solid">
        <fgColor rgb="FFF5F5F5"/>
        <bgColor rgb="FFE8F1FA"/>
      </patternFill>
    </fill>
    <fill>
      <patternFill patternType="solid">
        <fgColor rgb="FFFFFFFF"/>
        <bgColor rgb="FFF5F5F5"/>
      </patternFill>
    </fill>
    <fill>
      <patternFill patternType="solid">
        <fgColor rgb="FFE8F1FA"/>
        <bgColor rgb="FFF5F5F5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>
        <color rgb="FFCCCCCC"/>
      </left>
      <right/>
      <top style="thin">
        <color rgb="FFCCCCCC"/>
      </top>
      <bottom style="thin">
        <color rgb="FFCCCCCC"/>
      </bottom>
      <diagonal/>
    </border>
    <border diagonalUp="false" diagonalDown="false"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3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4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" fillId="2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1" fillId="4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1" fillId="4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3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11" fillId="3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1" fillId="3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5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13" fillId="5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3" fillId="5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5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14" fillId="5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2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5" fillId="5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6" fillId="4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4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1" fillId="4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4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3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3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3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5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18" fillId="5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5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9" fillId="5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">
    <dxf>
      <fill>
        <patternFill>
          <bgColor rgb="FFD5F5E3"/>
        </patternFill>
      </fill>
    </dxf>
    <dxf>
      <fill>
        <patternFill>
          <bgColor rgb="FFFADBD8"/>
        </patternFill>
      </fill>
    </dxf>
    <dxf>
      <fill>
        <patternFill>
          <bgColor rgb="FFF5F5F5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5F5F5"/>
      <rgbColor rgb="FFE8F1FA"/>
      <rgbColor rgb="FF660066"/>
      <rgbColor rgb="FFFF8080"/>
      <rgbColor rgb="FF185FA5"/>
      <rgbColor rgb="FFB3D4F0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5F5E3"/>
      <rgbColor rgb="FFFFFF99"/>
      <rgbColor rgb="FF99CCFF"/>
      <rgbColor rgb="FFFF99CC"/>
      <rgbColor rgb="FFCC99FF"/>
      <rgbColor rgb="FFFADBD8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27AE60"/>
      <rgbColor rgb="FF003300"/>
      <rgbColor rgb="FF333300"/>
      <rgbColor rgb="FFC0392B"/>
      <rgbColor rgb="FF993366"/>
      <rgbColor rgb="FF333399"/>
      <rgbColor rgb="FF1A1A1A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G19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32"/>
    <col collapsed="false" customWidth="true" hidden="false" outlineLevel="0" max="5" min="3" style="0" width="10"/>
    <col collapsed="false" customWidth="true" hidden="false" outlineLevel="0" max="6" min="6" style="0" width="12"/>
    <col collapsed="false" customWidth="true" hidden="false" outlineLevel="0" max="7" min="7" style="0" width="18"/>
    <col collapsed="false" customWidth="true" hidden="false" outlineLevel="0" max="8" min="8" style="0" width="3"/>
  </cols>
  <sheetData>
    <row r="2" customFormat="false" ht="39.75" hidden="false" customHeight="true" outlineLevel="0" collapsed="false">
      <c r="B2" s="1" t="s">
        <v>0</v>
      </c>
      <c r="C2" s="1"/>
      <c r="D2" s="1"/>
      <c r="E2" s="1"/>
      <c r="F2" s="1"/>
      <c r="G2" s="1"/>
    </row>
    <row r="3" customFormat="false" ht="24.75" hidden="false" customHeight="true" outlineLevel="0" collapsed="false">
      <c r="B3" s="2" t="s">
        <v>1</v>
      </c>
      <c r="C3" s="2"/>
      <c r="D3" s="2"/>
      <c r="E3" s="2"/>
      <c r="F3" s="2"/>
      <c r="G3" s="2"/>
    </row>
    <row r="4" customFormat="false" ht="21.75" hidden="false" customHeight="true" outlineLevel="0" collapsed="false">
      <c r="B4" s="3" t="s">
        <v>2</v>
      </c>
      <c r="C4" s="3"/>
      <c r="D4" s="3"/>
      <c r="E4" s="3"/>
      <c r="F4" s="3"/>
      <c r="G4" s="3"/>
    </row>
    <row r="6" customFormat="false" ht="15" hidden="false" customHeight="false" outlineLevel="0" collapsed="false">
      <c r="B6" s="4" t="s">
        <v>3</v>
      </c>
      <c r="C6" s="4" t="s">
        <v>4</v>
      </c>
      <c r="E6" s="4" t="s">
        <v>5</v>
      </c>
      <c r="F6" s="4" t="s">
        <v>6</v>
      </c>
    </row>
    <row r="7" customFormat="false" ht="15" hidden="false" customHeight="false" outlineLevel="0" collapsed="false">
      <c r="B7" s="5"/>
      <c r="C7" s="5"/>
      <c r="D7" s="5"/>
      <c r="E7" s="5"/>
      <c r="F7" s="5"/>
      <c r="G7" s="5"/>
    </row>
    <row r="9" customFormat="false" ht="15" hidden="false" customHeight="false" outlineLevel="0" collapsed="false">
      <c r="B9" s="6" t="s">
        <v>7</v>
      </c>
      <c r="C9" s="6"/>
      <c r="D9" s="6"/>
      <c r="E9" s="6"/>
      <c r="F9" s="6"/>
      <c r="G9" s="6"/>
    </row>
    <row r="10" customFormat="false" ht="15" hidden="false" customHeight="false" outlineLevel="0" collapsed="false">
      <c r="B10" s="7" t="s">
        <v>8</v>
      </c>
      <c r="C10" s="7" t="s">
        <v>9</v>
      </c>
      <c r="D10" s="7" t="s">
        <v>10</v>
      </c>
      <c r="E10" s="7" t="s">
        <v>11</v>
      </c>
      <c r="F10" s="7" t="s">
        <v>12</v>
      </c>
      <c r="G10" s="7" t="s">
        <v>13</v>
      </c>
    </row>
    <row r="11" customFormat="false" ht="18" hidden="false" customHeight="true" outlineLevel="0" collapsed="false">
      <c r="B11" s="5" t="s">
        <v>14</v>
      </c>
      <c r="C11" s="8" t="n">
        <f aca="false">D1_Access!B32</f>
        <v>0</v>
      </c>
      <c r="D11" s="8" t="n">
        <f aca="false">D1_Access!C32</f>
        <v>0</v>
      </c>
      <c r="E11" s="8" t="n">
        <f aca="false">D1_Access!D32</f>
        <v>0</v>
      </c>
      <c r="F11" s="8" t="n">
        <f aca="false">D1_Access!E32</f>
        <v>15</v>
      </c>
      <c r="G11" s="9" t="n">
        <f aca="false">IFERROR(C11/(C11+D11),0)</f>
        <v>0</v>
      </c>
    </row>
    <row r="12" customFormat="false" ht="18" hidden="false" customHeight="true" outlineLevel="0" collapsed="false">
      <c r="B12" s="10" t="s">
        <v>15</v>
      </c>
      <c r="C12" s="11" t="n">
        <f aca="false">D2_Change!B32</f>
        <v>0</v>
      </c>
      <c r="D12" s="11" t="n">
        <f aca="false">D2_Change!C32</f>
        <v>0</v>
      </c>
      <c r="E12" s="11" t="n">
        <f aca="false">D2_Change!D32</f>
        <v>0</v>
      </c>
      <c r="F12" s="11" t="n">
        <f aca="false">D2_Change!E32</f>
        <v>15</v>
      </c>
      <c r="G12" s="12" t="n">
        <f aca="false">IFERROR(C12/(C12+D12),0)</f>
        <v>0</v>
      </c>
    </row>
    <row r="13" customFormat="false" ht="18" hidden="false" customHeight="true" outlineLevel="0" collapsed="false">
      <c r="B13" s="5" t="s">
        <v>16</v>
      </c>
      <c r="C13" s="8" t="n">
        <f aca="false">D3_Operations!B32</f>
        <v>0</v>
      </c>
      <c r="D13" s="8" t="n">
        <f aca="false">D3_Operations!C32</f>
        <v>0</v>
      </c>
      <c r="E13" s="8" t="n">
        <f aca="false">D3_Operations!D32</f>
        <v>0</v>
      </c>
      <c r="F13" s="8" t="n">
        <f aca="false">D3_Operations!E32</f>
        <v>15</v>
      </c>
      <c r="G13" s="9" t="n">
        <f aca="false">IFERROR(C13/(C13+D13),0)</f>
        <v>0</v>
      </c>
    </row>
    <row r="14" customFormat="false" ht="18" hidden="false" customHeight="true" outlineLevel="0" collapsed="false">
      <c r="B14" s="10" t="s">
        <v>17</v>
      </c>
      <c r="C14" s="11" t="n">
        <f aca="false">D4_Backup!B32</f>
        <v>0</v>
      </c>
      <c r="D14" s="11" t="n">
        <f aca="false">D4_Backup!C32</f>
        <v>0</v>
      </c>
      <c r="E14" s="11" t="n">
        <f aca="false">D4_Backup!D32</f>
        <v>0</v>
      </c>
      <c r="F14" s="11" t="n">
        <f aca="false">D4_Backup!E32</f>
        <v>15</v>
      </c>
      <c r="G14" s="12" t="n">
        <f aca="false">IFERROR(C14/(C14+D14),0)</f>
        <v>0</v>
      </c>
    </row>
    <row r="15" customFormat="false" ht="18" hidden="false" customHeight="true" outlineLevel="0" collapsed="false">
      <c r="B15" s="5" t="s">
        <v>18</v>
      </c>
      <c r="C15" s="8" t="n">
        <f aca="false">D5_Development!B32</f>
        <v>0</v>
      </c>
      <c r="D15" s="8" t="n">
        <f aca="false">D5_Development!C32</f>
        <v>0</v>
      </c>
      <c r="E15" s="8" t="n">
        <f aca="false">D5_Development!D32</f>
        <v>0</v>
      </c>
      <c r="F15" s="8" t="n">
        <f aca="false">D5_Development!E32</f>
        <v>15</v>
      </c>
      <c r="G15" s="9" t="n">
        <f aca="false">IFERROR(C15/(C15+D15),0)</f>
        <v>0</v>
      </c>
    </row>
    <row r="16" customFormat="false" ht="25.5" hidden="false" customHeight="true" outlineLevel="0" collapsed="false">
      <c r="B16" s="13" t="s">
        <v>19</v>
      </c>
      <c r="C16" s="14" t="n">
        <f aca="false">SUM(C11:C15)</f>
        <v>0</v>
      </c>
      <c r="D16" s="14" t="n">
        <f aca="false">SUM(D11:D15)</f>
        <v>0</v>
      </c>
      <c r="E16" s="14" t="n">
        <f aca="false">SUM(E11:E15)</f>
        <v>0</v>
      </c>
      <c r="F16" s="14" t="n">
        <f aca="false">SUM(F11:F15)</f>
        <v>75</v>
      </c>
      <c r="G16" s="15" t="n">
        <f aca="false">IFERROR(C16/(C16+D16),0)</f>
        <v>0</v>
      </c>
    </row>
    <row r="18" customFormat="false" ht="15" hidden="false" customHeight="false" outlineLevel="0" collapsed="false">
      <c r="B18" s="6" t="s">
        <v>20</v>
      </c>
      <c r="C18" s="6"/>
      <c r="D18" s="6"/>
      <c r="E18" s="6"/>
      <c r="F18" s="6"/>
      <c r="G18" s="6"/>
    </row>
    <row r="19" customFormat="false" ht="30" hidden="false" customHeight="true" outlineLevel="0" collapsed="false">
      <c r="B19" s="16" t="s">
        <v>21</v>
      </c>
      <c r="C19" s="16"/>
      <c r="D19" s="16"/>
      <c r="E19" s="17" t="n">
        <f aca="false">IFERROR(C16/(C16+D16),0)</f>
        <v>0</v>
      </c>
      <c r="F19" s="14" t="str">
        <f aca="false">IF(E19&gt;=0.9,"✓ AUDIT READY",IF(E19&gt;=0.7,"⚠ NEEDS WORK","✗ NOT READY"))</f>
        <v>✗ NOT READY</v>
      </c>
    </row>
  </sheetData>
  <mergeCells count="6">
    <mergeCell ref="B2:G2"/>
    <mergeCell ref="B3:G3"/>
    <mergeCell ref="B4:G4"/>
    <mergeCell ref="B9:G9"/>
    <mergeCell ref="B18:G18"/>
    <mergeCell ref="B19:D19"/>
  </mergeCells>
  <conditionalFormatting sqref="G11:G15">
    <cfRule type="colorScale" priority="2">
      <colorScale>
        <cfvo type="num" val="0"/>
        <cfvo type="num" val="0.7"/>
        <cfvo type="num" val="1"/>
        <color rgb="FFC0392B"/>
        <color rgb="FFF39C12"/>
        <color rgb="FF27AE60"/>
      </colorScale>
    </cfRule>
  </conditionalFormatting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E32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5"/>
    <col collapsed="false" customWidth="true" hidden="false" outlineLevel="0" max="3" min="3" style="0" width="50"/>
    <col collapsed="false" customWidth="true" hidden="false" outlineLevel="0" max="4" min="4" style="0" width="14"/>
    <col collapsed="false" customWidth="true" hidden="false" outlineLevel="0" max="5" min="5" style="0" width="20"/>
    <col collapsed="false" customWidth="true" hidden="false" outlineLevel="0" max="6" min="6" style="0" width="3"/>
  </cols>
  <sheetData>
    <row r="2" customFormat="false" ht="39.75" hidden="false" customHeight="true" outlineLevel="0" collapsed="false">
      <c r="B2" s="18" t="s">
        <v>22</v>
      </c>
      <c r="C2" s="18"/>
      <c r="D2" s="18"/>
      <c r="E2" s="18"/>
    </row>
    <row r="3" customFormat="false" ht="21.75" hidden="false" customHeight="true" outlineLevel="0" collapsed="false">
      <c r="B3" s="19" t="s">
        <v>23</v>
      </c>
      <c r="C3" s="19"/>
      <c r="D3" s="19"/>
      <c r="E3" s="19"/>
    </row>
    <row r="5" customFormat="false" ht="21.75" hidden="false" customHeight="true" outlineLevel="0" collapsed="false">
      <c r="B5" s="7" t="s">
        <v>24</v>
      </c>
      <c r="C5" s="20" t="s">
        <v>25</v>
      </c>
      <c r="D5" s="7" t="s">
        <v>26</v>
      </c>
      <c r="E5" s="20" t="s">
        <v>27</v>
      </c>
    </row>
    <row r="6" customFormat="false" ht="15" hidden="false" customHeight="false" outlineLevel="0" collapsed="false">
      <c r="B6" s="21" t="s">
        <v>28</v>
      </c>
      <c r="C6" s="21"/>
      <c r="D6" s="21"/>
      <c r="E6" s="21"/>
    </row>
    <row r="7" customFormat="false" ht="39.75" hidden="false" customHeight="true" outlineLevel="0" collapsed="false">
      <c r="B7" s="22" t="n">
        <v>1</v>
      </c>
      <c r="C7" s="23" t="s">
        <v>29</v>
      </c>
      <c r="D7" s="24"/>
      <c r="E7" s="25"/>
    </row>
    <row r="8" customFormat="false" ht="39.75" hidden="false" customHeight="true" outlineLevel="0" collapsed="false">
      <c r="B8" s="26" t="n">
        <v>2</v>
      </c>
      <c r="C8" s="27" t="s">
        <v>30</v>
      </c>
      <c r="D8" s="24"/>
      <c r="E8" s="28"/>
    </row>
    <row r="9" customFormat="false" ht="39.75" hidden="false" customHeight="true" outlineLevel="0" collapsed="false">
      <c r="B9" s="22" t="n">
        <v>3</v>
      </c>
      <c r="C9" s="23" t="s">
        <v>31</v>
      </c>
      <c r="D9" s="24"/>
      <c r="E9" s="25"/>
    </row>
    <row r="10" customFormat="false" ht="39.75" hidden="false" customHeight="true" outlineLevel="0" collapsed="false">
      <c r="B10" s="26" t="n">
        <v>4</v>
      </c>
      <c r="C10" s="27" t="s">
        <v>32</v>
      </c>
      <c r="D10" s="24"/>
      <c r="E10" s="28"/>
    </row>
    <row r="11" customFormat="false" ht="39.75" hidden="false" customHeight="true" outlineLevel="0" collapsed="false">
      <c r="B11" s="22" t="n">
        <v>5</v>
      </c>
      <c r="C11" s="23" t="s">
        <v>33</v>
      </c>
      <c r="D11" s="24"/>
      <c r="E11" s="25"/>
    </row>
    <row r="12" customFormat="false" ht="39.75" hidden="false" customHeight="true" outlineLevel="0" collapsed="false">
      <c r="B12" s="26" t="n">
        <v>6</v>
      </c>
      <c r="C12" s="27" t="s">
        <v>34</v>
      </c>
      <c r="D12" s="24"/>
      <c r="E12" s="28"/>
    </row>
    <row r="13" customFormat="false" ht="39.75" hidden="false" customHeight="true" outlineLevel="0" collapsed="false">
      <c r="B13" s="22" t="n">
        <v>7</v>
      </c>
      <c r="C13" s="23" t="s">
        <v>35</v>
      </c>
      <c r="D13" s="24"/>
      <c r="E13" s="25"/>
    </row>
    <row r="14" customFormat="false" ht="39.75" hidden="false" customHeight="true" outlineLevel="0" collapsed="false">
      <c r="B14" s="26" t="n">
        <v>8</v>
      </c>
      <c r="C14" s="27" t="s">
        <v>36</v>
      </c>
      <c r="D14" s="24"/>
      <c r="E14" s="28"/>
    </row>
    <row r="15" customFormat="false" ht="39.75" hidden="false" customHeight="true" outlineLevel="0" collapsed="false">
      <c r="B15" s="22" t="n">
        <v>9</v>
      </c>
      <c r="C15" s="23" t="s">
        <v>37</v>
      </c>
      <c r="D15" s="24"/>
      <c r="E15" s="25"/>
    </row>
    <row r="16" customFormat="false" ht="39.75" hidden="false" customHeight="true" outlineLevel="0" collapsed="false">
      <c r="B16" s="26" t="n">
        <v>10</v>
      </c>
      <c r="C16" s="27" t="s">
        <v>38</v>
      </c>
      <c r="D16" s="24"/>
      <c r="E16" s="28"/>
    </row>
    <row r="17" customFormat="false" ht="39.75" hidden="false" customHeight="true" outlineLevel="0" collapsed="false">
      <c r="B17" s="22" t="n">
        <v>11</v>
      </c>
      <c r="C17" s="23" t="s">
        <v>39</v>
      </c>
      <c r="D17" s="24"/>
      <c r="E17" s="25"/>
    </row>
    <row r="18" customFormat="false" ht="39.75" hidden="false" customHeight="true" outlineLevel="0" collapsed="false">
      <c r="B18" s="26" t="n">
        <v>12</v>
      </c>
      <c r="C18" s="27" t="s">
        <v>40</v>
      </c>
      <c r="D18" s="24"/>
      <c r="E18" s="28"/>
    </row>
    <row r="19" customFormat="false" ht="39.75" hidden="false" customHeight="true" outlineLevel="0" collapsed="false">
      <c r="B19" s="22" t="n">
        <v>13</v>
      </c>
      <c r="C19" s="23" t="s">
        <v>41</v>
      </c>
      <c r="D19" s="24"/>
      <c r="E19" s="25"/>
    </row>
    <row r="20" customFormat="false" ht="39.75" hidden="false" customHeight="true" outlineLevel="0" collapsed="false">
      <c r="B20" s="26" t="n">
        <v>14</v>
      </c>
      <c r="C20" s="27" t="s">
        <v>42</v>
      </c>
      <c r="D20" s="24"/>
      <c r="E20" s="28"/>
    </row>
    <row r="21" customFormat="false" ht="39.75" hidden="false" customHeight="true" outlineLevel="0" collapsed="false">
      <c r="B21" s="22" t="n">
        <v>15</v>
      </c>
      <c r="C21" s="23" t="s">
        <v>43</v>
      </c>
      <c r="D21" s="24"/>
      <c r="E21" s="25"/>
    </row>
    <row r="23" customFormat="false" ht="27.75" hidden="false" customHeight="true" outlineLevel="0" collapsed="false">
      <c r="B23" s="29" t="s">
        <v>44</v>
      </c>
      <c r="C23" s="30" t="n">
        <f aca="false">COUNTIF(D7:D21,"Pass")</f>
        <v>0</v>
      </c>
      <c r="D23" s="31" t="s">
        <v>45</v>
      </c>
      <c r="E23" s="32" t="n">
        <f aca="false">COUNTIF(D7:D21,"Fail")</f>
        <v>0</v>
      </c>
    </row>
    <row r="32" customFormat="false" ht="15" hidden="false" customHeight="false" outlineLevel="0" collapsed="false">
      <c r="B32" s="0" t="n">
        <f aca="false">COUNTIF(D7:D21,"Pass")</f>
        <v>0</v>
      </c>
      <c r="C32" s="0" t="n">
        <f aca="false">COUNTIF(D7:D21,"Fail")</f>
        <v>0</v>
      </c>
      <c r="D32" s="0" t="n">
        <f aca="false">COUNTIF(D7:D21,"N/A")</f>
        <v>0</v>
      </c>
      <c r="E32" s="0" t="n">
        <v>15</v>
      </c>
    </row>
  </sheetData>
  <mergeCells count="3">
    <mergeCell ref="B2:E2"/>
    <mergeCell ref="B3:E3"/>
    <mergeCell ref="B6:E6"/>
  </mergeCells>
  <conditionalFormatting sqref="D7:D21">
    <cfRule type="cellIs" priority="2" operator="equal" aboveAverage="0" equalAverage="0" bottom="0" percent="0" rank="0" text="" dxfId="0">
      <formula>"Pass"</formula>
    </cfRule>
    <cfRule type="cellIs" priority="3" operator="equal" aboveAverage="0" equalAverage="0" bottom="0" percent="0" rank="0" text="" dxfId="1">
      <formula>"Fail"</formula>
    </cfRule>
    <cfRule type="cellIs" priority="4" operator="equal" aboveAverage="0" equalAverage="0" bottom="0" percent="0" rank="0" text="" dxfId="2">
      <formula>"N/A"</formula>
    </cfRule>
  </conditionalFormatting>
  <dataValidations count="1">
    <dataValidation allowBlank="true" errorStyle="stop" operator="between" prompt="Select Pass, Fail, or N/A" showDropDown="false" showErrorMessage="false" showInputMessage="false" sqref="D7:D21" type="list">
      <formula1>"Pass,Fail,N/A"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E32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5"/>
    <col collapsed="false" customWidth="true" hidden="false" outlineLevel="0" max="3" min="3" style="0" width="50"/>
    <col collapsed="false" customWidth="true" hidden="false" outlineLevel="0" max="4" min="4" style="0" width="14"/>
    <col collapsed="false" customWidth="true" hidden="false" outlineLevel="0" max="5" min="5" style="0" width="20"/>
    <col collapsed="false" customWidth="true" hidden="false" outlineLevel="0" max="6" min="6" style="0" width="3"/>
  </cols>
  <sheetData>
    <row r="2" customFormat="false" ht="39.75" hidden="false" customHeight="true" outlineLevel="0" collapsed="false">
      <c r="B2" s="18" t="s">
        <v>46</v>
      </c>
      <c r="C2" s="18"/>
      <c r="D2" s="18"/>
      <c r="E2" s="18"/>
    </row>
    <row r="3" customFormat="false" ht="21.75" hidden="false" customHeight="true" outlineLevel="0" collapsed="false">
      <c r="B3" s="19" t="s">
        <v>23</v>
      </c>
      <c r="C3" s="19"/>
      <c r="D3" s="19"/>
      <c r="E3" s="19"/>
    </row>
    <row r="5" customFormat="false" ht="21.75" hidden="false" customHeight="true" outlineLevel="0" collapsed="false">
      <c r="B5" s="7" t="s">
        <v>24</v>
      </c>
      <c r="C5" s="20" t="s">
        <v>25</v>
      </c>
      <c r="D5" s="7" t="s">
        <v>26</v>
      </c>
      <c r="E5" s="20" t="s">
        <v>27</v>
      </c>
    </row>
    <row r="6" customFormat="false" ht="15" hidden="false" customHeight="false" outlineLevel="0" collapsed="false">
      <c r="B6" s="21" t="s">
        <v>28</v>
      </c>
      <c r="C6" s="21"/>
      <c r="D6" s="21"/>
      <c r="E6" s="21"/>
    </row>
    <row r="7" customFormat="false" ht="39.75" hidden="false" customHeight="true" outlineLevel="0" collapsed="false">
      <c r="B7" s="22" t="n">
        <v>1</v>
      </c>
      <c r="C7" s="23" t="s">
        <v>47</v>
      </c>
      <c r="D7" s="24"/>
      <c r="E7" s="25"/>
    </row>
    <row r="8" customFormat="false" ht="39.75" hidden="false" customHeight="true" outlineLevel="0" collapsed="false">
      <c r="B8" s="26" t="n">
        <v>2</v>
      </c>
      <c r="C8" s="27" t="s">
        <v>48</v>
      </c>
      <c r="D8" s="24"/>
      <c r="E8" s="28"/>
    </row>
    <row r="9" customFormat="false" ht="39.75" hidden="false" customHeight="true" outlineLevel="0" collapsed="false">
      <c r="B9" s="22" t="n">
        <v>3</v>
      </c>
      <c r="C9" s="23" t="s">
        <v>49</v>
      </c>
      <c r="D9" s="24"/>
      <c r="E9" s="25"/>
    </row>
    <row r="10" customFormat="false" ht="39.75" hidden="false" customHeight="true" outlineLevel="0" collapsed="false">
      <c r="B10" s="26" t="n">
        <v>4</v>
      </c>
      <c r="C10" s="27" t="s">
        <v>50</v>
      </c>
      <c r="D10" s="24"/>
      <c r="E10" s="28"/>
    </row>
    <row r="11" customFormat="false" ht="39.75" hidden="false" customHeight="true" outlineLevel="0" collapsed="false">
      <c r="B11" s="22" t="n">
        <v>5</v>
      </c>
      <c r="C11" s="23" t="s">
        <v>51</v>
      </c>
      <c r="D11" s="24"/>
      <c r="E11" s="25"/>
    </row>
    <row r="12" customFormat="false" ht="39.75" hidden="false" customHeight="true" outlineLevel="0" collapsed="false">
      <c r="B12" s="26" t="n">
        <v>6</v>
      </c>
      <c r="C12" s="27" t="s">
        <v>52</v>
      </c>
      <c r="D12" s="24"/>
      <c r="E12" s="28"/>
    </row>
    <row r="13" customFormat="false" ht="39.75" hidden="false" customHeight="true" outlineLevel="0" collapsed="false">
      <c r="B13" s="22" t="n">
        <v>7</v>
      </c>
      <c r="C13" s="23" t="s">
        <v>53</v>
      </c>
      <c r="D13" s="24"/>
      <c r="E13" s="25"/>
    </row>
    <row r="14" customFormat="false" ht="39.75" hidden="false" customHeight="true" outlineLevel="0" collapsed="false">
      <c r="B14" s="26" t="n">
        <v>8</v>
      </c>
      <c r="C14" s="27" t="s">
        <v>54</v>
      </c>
      <c r="D14" s="24"/>
      <c r="E14" s="28"/>
    </row>
    <row r="15" customFormat="false" ht="39.75" hidden="false" customHeight="true" outlineLevel="0" collapsed="false">
      <c r="B15" s="22" t="n">
        <v>9</v>
      </c>
      <c r="C15" s="23" t="s">
        <v>55</v>
      </c>
      <c r="D15" s="24"/>
      <c r="E15" s="25"/>
    </row>
    <row r="16" customFormat="false" ht="39.75" hidden="false" customHeight="true" outlineLevel="0" collapsed="false">
      <c r="B16" s="26" t="n">
        <v>10</v>
      </c>
      <c r="C16" s="27" t="s">
        <v>56</v>
      </c>
      <c r="D16" s="24"/>
      <c r="E16" s="28"/>
    </row>
    <row r="17" customFormat="false" ht="39.75" hidden="false" customHeight="true" outlineLevel="0" collapsed="false">
      <c r="B17" s="22" t="n">
        <v>11</v>
      </c>
      <c r="C17" s="23" t="s">
        <v>57</v>
      </c>
      <c r="D17" s="24"/>
      <c r="E17" s="25"/>
    </row>
    <row r="18" customFormat="false" ht="39.75" hidden="false" customHeight="true" outlineLevel="0" collapsed="false">
      <c r="B18" s="26" t="n">
        <v>12</v>
      </c>
      <c r="C18" s="27" t="s">
        <v>58</v>
      </c>
      <c r="D18" s="24"/>
      <c r="E18" s="28"/>
    </row>
    <row r="19" customFormat="false" ht="39.75" hidden="false" customHeight="true" outlineLevel="0" collapsed="false">
      <c r="B19" s="22" t="n">
        <v>13</v>
      </c>
      <c r="C19" s="23" t="s">
        <v>59</v>
      </c>
      <c r="D19" s="24"/>
      <c r="E19" s="25"/>
    </row>
    <row r="20" customFormat="false" ht="39.75" hidden="false" customHeight="true" outlineLevel="0" collapsed="false">
      <c r="B20" s="26" t="n">
        <v>14</v>
      </c>
      <c r="C20" s="27" t="s">
        <v>60</v>
      </c>
      <c r="D20" s="24"/>
      <c r="E20" s="28"/>
    </row>
    <row r="21" customFormat="false" ht="39.75" hidden="false" customHeight="true" outlineLevel="0" collapsed="false">
      <c r="B21" s="22" t="n">
        <v>15</v>
      </c>
      <c r="C21" s="23" t="s">
        <v>61</v>
      </c>
      <c r="D21" s="24"/>
      <c r="E21" s="25"/>
    </row>
    <row r="23" customFormat="false" ht="27.75" hidden="false" customHeight="true" outlineLevel="0" collapsed="false">
      <c r="B23" s="29" t="s">
        <v>44</v>
      </c>
      <c r="C23" s="30" t="n">
        <f aca="false">COUNTIF(D7:D21,"Pass")</f>
        <v>0</v>
      </c>
      <c r="D23" s="31" t="s">
        <v>45</v>
      </c>
      <c r="E23" s="32" t="n">
        <f aca="false">COUNTIF(D7:D21,"Fail")</f>
        <v>0</v>
      </c>
    </row>
    <row r="32" customFormat="false" ht="15" hidden="false" customHeight="false" outlineLevel="0" collapsed="false">
      <c r="B32" s="0" t="n">
        <f aca="false">COUNTIF(D7:D21,"Pass")</f>
        <v>0</v>
      </c>
      <c r="C32" s="0" t="n">
        <f aca="false">COUNTIF(D7:D21,"Fail")</f>
        <v>0</v>
      </c>
      <c r="D32" s="0" t="n">
        <f aca="false">COUNTIF(D7:D21,"N/A")</f>
        <v>0</v>
      </c>
      <c r="E32" s="0" t="n">
        <v>15</v>
      </c>
    </row>
  </sheetData>
  <mergeCells count="3">
    <mergeCell ref="B2:E2"/>
    <mergeCell ref="B3:E3"/>
    <mergeCell ref="B6:E6"/>
  </mergeCells>
  <conditionalFormatting sqref="D7:D21">
    <cfRule type="cellIs" priority="2" operator="equal" aboveAverage="0" equalAverage="0" bottom="0" percent="0" rank="0" text="" dxfId="0">
      <formula>"Pass"</formula>
    </cfRule>
    <cfRule type="cellIs" priority="3" operator="equal" aboveAverage="0" equalAverage="0" bottom="0" percent="0" rank="0" text="" dxfId="1">
      <formula>"Fail"</formula>
    </cfRule>
    <cfRule type="cellIs" priority="4" operator="equal" aboveAverage="0" equalAverage="0" bottom="0" percent="0" rank="0" text="" dxfId="2">
      <formula>"N/A"</formula>
    </cfRule>
  </conditionalFormatting>
  <dataValidations count="1">
    <dataValidation allowBlank="true" errorStyle="stop" operator="between" prompt="Select Pass, Fail, or N/A" showDropDown="false" showErrorMessage="false" showInputMessage="false" sqref="D7:D21" type="list">
      <formula1>"Pass,Fail,N/A"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E32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5"/>
    <col collapsed="false" customWidth="true" hidden="false" outlineLevel="0" max="3" min="3" style="0" width="50"/>
    <col collapsed="false" customWidth="true" hidden="false" outlineLevel="0" max="4" min="4" style="0" width="14"/>
    <col collapsed="false" customWidth="true" hidden="false" outlineLevel="0" max="5" min="5" style="0" width="20"/>
    <col collapsed="false" customWidth="true" hidden="false" outlineLevel="0" max="6" min="6" style="0" width="3"/>
  </cols>
  <sheetData>
    <row r="2" customFormat="false" ht="39.75" hidden="false" customHeight="true" outlineLevel="0" collapsed="false">
      <c r="B2" s="18" t="s">
        <v>62</v>
      </c>
      <c r="C2" s="18"/>
      <c r="D2" s="18"/>
      <c r="E2" s="18"/>
    </row>
    <row r="3" customFormat="false" ht="21.75" hidden="false" customHeight="true" outlineLevel="0" collapsed="false">
      <c r="B3" s="19" t="s">
        <v>23</v>
      </c>
      <c r="C3" s="19"/>
      <c r="D3" s="19"/>
      <c r="E3" s="19"/>
    </row>
    <row r="5" customFormat="false" ht="21.75" hidden="false" customHeight="true" outlineLevel="0" collapsed="false">
      <c r="B5" s="7" t="s">
        <v>24</v>
      </c>
      <c r="C5" s="20" t="s">
        <v>25</v>
      </c>
      <c r="D5" s="7" t="s">
        <v>26</v>
      </c>
      <c r="E5" s="20" t="s">
        <v>27</v>
      </c>
    </row>
    <row r="6" customFormat="false" ht="15" hidden="false" customHeight="false" outlineLevel="0" collapsed="false">
      <c r="B6" s="21" t="s">
        <v>28</v>
      </c>
      <c r="C6" s="21"/>
      <c r="D6" s="21"/>
      <c r="E6" s="21"/>
    </row>
    <row r="7" customFormat="false" ht="39.75" hidden="false" customHeight="true" outlineLevel="0" collapsed="false">
      <c r="B7" s="22" t="n">
        <v>1</v>
      </c>
      <c r="C7" s="23" t="s">
        <v>63</v>
      </c>
      <c r="D7" s="24"/>
      <c r="E7" s="25"/>
    </row>
    <row r="8" customFormat="false" ht="39.75" hidden="false" customHeight="true" outlineLevel="0" collapsed="false">
      <c r="B8" s="26" t="n">
        <v>2</v>
      </c>
      <c r="C8" s="27" t="s">
        <v>64</v>
      </c>
      <c r="D8" s="24"/>
      <c r="E8" s="28"/>
    </row>
    <row r="9" customFormat="false" ht="39.75" hidden="false" customHeight="true" outlineLevel="0" collapsed="false">
      <c r="B9" s="22" t="n">
        <v>3</v>
      </c>
      <c r="C9" s="23" t="s">
        <v>65</v>
      </c>
      <c r="D9" s="24"/>
      <c r="E9" s="25"/>
    </row>
    <row r="10" customFormat="false" ht="39.75" hidden="false" customHeight="true" outlineLevel="0" collapsed="false">
      <c r="B10" s="26" t="n">
        <v>4</v>
      </c>
      <c r="C10" s="27" t="s">
        <v>66</v>
      </c>
      <c r="D10" s="24"/>
      <c r="E10" s="28"/>
    </row>
    <row r="11" customFormat="false" ht="39.75" hidden="false" customHeight="true" outlineLevel="0" collapsed="false">
      <c r="B11" s="22" t="n">
        <v>5</v>
      </c>
      <c r="C11" s="23" t="s">
        <v>67</v>
      </c>
      <c r="D11" s="24"/>
      <c r="E11" s="25"/>
    </row>
    <row r="12" customFormat="false" ht="39.75" hidden="false" customHeight="true" outlineLevel="0" collapsed="false">
      <c r="B12" s="26" t="n">
        <v>6</v>
      </c>
      <c r="C12" s="27" t="s">
        <v>68</v>
      </c>
      <c r="D12" s="24"/>
      <c r="E12" s="28"/>
    </row>
    <row r="13" customFormat="false" ht="39.75" hidden="false" customHeight="true" outlineLevel="0" collapsed="false">
      <c r="B13" s="22" t="n">
        <v>7</v>
      </c>
      <c r="C13" s="23" t="s">
        <v>69</v>
      </c>
      <c r="D13" s="24"/>
      <c r="E13" s="25"/>
    </row>
    <row r="14" customFormat="false" ht="39.75" hidden="false" customHeight="true" outlineLevel="0" collapsed="false">
      <c r="B14" s="26" t="n">
        <v>8</v>
      </c>
      <c r="C14" s="27" t="s">
        <v>70</v>
      </c>
      <c r="D14" s="24"/>
      <c r="E14" s="28"/>
    </row>
    <row r="15" customFormat="false" ht="39.75" hidden="false" customHeight="true" outlineLevel="0" collapsed="false">
      <c r="B15" s="22" t="n">
        <v>9</v>
      </c>
      <c r="C15" s="23" t="s">
        <v>71</v>
      </c>
      <c r="D15" s="24"/>
      <c r="E15" s="25"/>
    </row>
    <row r="16" customFormat="false" ht="39.75" hidden="false" customHeight="true" outlineLevel="0" collapsed="false">
      <c r="B16" s="26" t="n">
        <v>10</v>
      </c>
      <c r="C16" s="27" t="s">
        <v>72</v>
      </c>
      <c r="D16" s="24"/>
      <c r="E16" s="28"/>
    </row>
    <row r="17" customFormat="false" ht="39.75" hidden="false" customHeight="true" outlineLevel="0" collapsed="false">
      <c r="B17" s="22" t="n">
        <v>11</v>
      </c>
      <c r="C17" s="23" t="s">
        <v>73</v>
      </c>
      <c r="D17" s="24"/>
      <c r="E17" s="25"/>
    </row>
    <row r="18" customFormat="false" ht="39.75" hidden="false" customHeight="true" outlineLevel="0" collapsed="false">
      <c r="B18" s="26" t="n">
        <v>12</v>
      </c>
      <c r="C18" s="27" t="s">
        <v>74</v>
      </c>
      <c r="D18" s="24"/>
      <c r="E18" s="28"/>
    </row>
    <row r="19" customFormat="false" ht="39.75" hidden="false" customHeight="true" outlineLevel="0" collapsed="false">
      <c r="B19" s="22" t="n">
        <v>13</v>
      </c>
      <c r="C19" s="23" t="s">
        <v>75</v>
      </c>
      <c r="D19" s="24"/>
      <c r="E19" s="25"/>
    </row>
    <row r="20" customFormat="false" ht="39.75" hidden="false" customHeight="true" outlineLevel="0" collapsed="false">
      <c r="B20" s="26" t="n">
        <v>14</v>
      </c>
      <c r="C20" s="27" t="s">
        <v>76</v>
      </c>
      <c r="D20" s="24"/>
      <c r="E20" s="28"/>
    </row>
    <row r="21" customFormat="false" ht="39.75" hidden="false" customHeight="true" outlineLevel="0" collapsed="false">
      <c r="B21" s="22" t="n">
        <v>15</v>
      </c>
      <c r="C21" s="23" t="s">
        <v>77</v>
      </c>
      <c r="D21" s="24"/>
      <c r="E21" s="25"/>
    </row>
    <row r="23" customFormat="false" ht="27.75" hidden="false" customHeight="true" outlineLevel="0" collapsed="false">
      <c r="B23" s="29" t="s">
        <v>44</v>
      </c>
      <c r="C23" s="30" t="n">
        <f aca="false">COUNTIF(D7:D21,"Pass")</f>
        <v>0</v>
      </c>
      <c r="D23" s="31" t="s">
        <v>45</v>
      </c>
      <c r="E23" s="32" t="n">
        <f aca="false">COUNTIF(D7:D21,"Fail")</f>
        <v>0</v>
      </c>
    </row>
    <row r="32" customFormat="false" ht="15" hidden="false" customHeight="false" outlineLevel="0" collapsed="false">
      <c r="B32" s="0" t="n">
        <f aca="false">COUNTIF(D7:D21,"Pass")</f>
        <v>0</v>
      </c>
      <c r="C32" s="0" t="n">
        <f aca="false">COUNTIF(D7:D21,"Fail")</f>
        <v>0</v>
      </c>
      <c r="D32" s="0" t="n">
        <f aca="false">COUNTIF(D7:D21,"N/A")</f>
        <v>0</v>
      </c>
      <c r="E32" s="0" t="n">
        <v>15</v>
      </c>
    </row>
  </sheetData>
  <mergeCells count="3">
    <mergeCell ref="B2:E2"/>
    <mergeCell ref="B3:E3"/>
    <mergeCell ref="B6:E6"/>
  </mergeCells>
  <conditionalFormatting sqref="D7:D21">
    <cfRule type="cellIs" priority="2" operator="equal" aboveAverage="0" equalAverage="0" bottom="0" percent="0" rank="0" text="" dxfId="0">
      <formula>"Pass"</formula>
    </cfRule>
    <cfRule type="cellIs" priority="3" operator="equal" aboveAverage="0" equalAverage="0" bottom="0" percent="0" rank="0" text="" dxfId="1">
      <formula>"Fail"</formula>
    </cfRule>
    <cfRule type="cellIs" priority="4" operator="equal" aboveAverage="0" equalAverage="0" bottom="0" percent="0" rank="0" text="" dxfId="2">
      <formula>"N/A"</formula>
    </cfRule>
  </conditionalFormatting>
  <dataValidations count="1">
    <dataValidation allowBlank="true" errorStyle="stop" operator="between" prompt="Select Pass, Fail, or N/A" showDropDown="false" showErrorMessage="false" showInputMessage="false" sqref="D7:D21" type="list">
      <formula1>"Pass,Fail,N/A"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E32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5"/>
    <col collapsed="false" customWidth="true" hidden="false" outlineLevel="0" max="3" min="3" style="0" width="50"/>
    <col collapsed="false" customWidth="true" hidden="false" outlineLevel="0" max="4" min="4" style="0" width="14"/>
    <col collapsed="false" customWidth="true" hidden="false" outlineLevel="0" max="5" min="5" style="0" width="20"/>
    <col collapsed="false" customWidth="true" hidden="false" outlineLevel="0" max="6" min="6" style="0" width="3"/>
  </cols>
  <sheetData>
    <row r="2" customFormat="false" ht="39.75" hidden="false" customHeight="true" outlineLevel="0" collapsed="false">
      <c r="B2" s="18" t="s">
        <v>78</v>
      </c>
      <c r="C2" s="18"/>
      <c r="D2" s="18"/>
      <c r="E2" s="18"/>
    </row>
    <row r="3" customFormat="false" ht="21.75" hidden="false" customHeight="true" outlineLevel="0" collapsed="false">
      <c r="B3" s="19" t="s">
        <v>23</v>
      </c>
      <c r="C3" s="19"/>
      <c r="D3" s="19"/>
      <c r="E3" s="19"/>
    </row>
    <row r="5" customFormat="false" ht="21.75" hidden="false" customHeight="true" outlineLevel="0" collapsed="false">
      <c r="B5" s="7" t="s">
        <v>24</v>
      </c>
      <c r="C5" s="20" t="s">
        <v>25</v>
      </c>
      <c r="D5" s="7" t="s">
        <v>26</v>
      </c>
      <c r="E5" s="20" t="s">
        <v>27</v>
      </c>
    </row>
    <row r="6" customFormat="false" ht="15" hidden="false" customHeight="false" outlineLevel="0" collapsed="false">
      <c r="B6" s="21" t="s">
        <v>28</v>
      </c>
      <c r="C6" s="21"/>
      <c r="D6" s="21"/>
      <c r="E6" s="21"/>
    </row>
    <row r="7" customFormat="false" ht="39.75" hidden="false" customHeight="true" outlineLevel="0" collapsed="false">
      <c r="B7" s="22" t="n">
        <v>1</v>
      </c>
      <c r="C7" s="23" t="s">
        <v>79</v>
      </c>
      <c r="D7" s="24"/>
      <c r="E7" s="25"/>
    </row>
    <row r="8" customFormat="false" ht="39.75" hidden="false" customHeight="true" outlineLevel="0" collapsed="false">
      <c r="B8" s="26" t="n">
        <v>2</v>
      </c>
      <c r="C8" s="27" t="s">
        <v>80</v>
      </c>
      <c r="D8" s="24"/>
      <c r="E8" s="28"/>
    </row>
    <row r="9" customFormat="false" ht="39.75" hidden="false" customHeight="true" outlineLevel="0" collapsed="false">
      <c r="B9" s="22" t="n">
        <v>3</v>
      </c>
      <c r="C9" s="23" t="s">
        <v>81</v>
      </c>
      <c r="D9" s="24"/>
      <c r="E9" s="25"/>
    </row>
    <row r="10" customFormat="false" ht="39.75" hidden="false" customHeight="true" outlineLevel="0" collapsed="false">
      <c r="B10" s="26" t="n">
        <v>4</v>
      </c>
      <c r="C10" s="27" t="s">
        <v>82</v>
      </c>
      <c r="D10" s="24"/>
      <c r="E10" s="28"/>
    </row>
    <row r="11" customFormat="false" ht="39.75" hidden="false" customHeight="true" outlineLevel="0" collapsed="false">
      <c r="B11" s="22" t="n">
        <v>5</v>
      </c>
      <c r="C11" s="23" t="s">
        <v>83</v>
      </c>
      <c r="D11" s="24"/>
      <c r="E11" s="25"/>
    </row>
    <row r="12" customFormat="false" ht="39.75" hidden="false" customHeight="true" outlineLevel="0" collapsed="false">
      <c r="B12" s="26" t="n">
        <v>6</v>
      </c>
      <c r="C12" s="27" t="s">
        <v>84</v>
      </c>
      <c r="D12" s="24"/>
      <c r="E12" s="28"/>
    </row>
    <row r="13" customFormat="false" ht="39.75" hidden="false" customHeight="true" outlineLevel="0" collapsed="false">
      <c r="B13" s="22" t="n">
        <v>7</v>
      </c>
      <c r="C13" s="23" t="s">
        <v>85</v>
      </c>
      <c r="D13" s="24"/>
      <c r="E13" s="25"/>
    </row>
    <row r="14" customFormat="false" ht="39.75" hidden="false" customHeight="true" outlineLevel="0" collapsed="false">
      <c r="B14" s="26" t="n">
        <v>8</v>
      </c>
      <c r="C14" s="27" t="s">
        <v>86</v>
      </c>
      <c r="D14" s="24"/>
      <c r="E14" s="28"/>
    </row>
    <row r="15" customFormat="false" ht="39.75" hidden="false" customHeight="true" outlineLevel="0" collapsed="false">
      <c r="B15" s="22" t="n">
        <v>9</v>
      </c>
      <c r="C15" s="23" t="s">
        <v>87</v>
      </c>
      <c r="D15" s="24"/>
      <c r="E15" s="25"/>
    </row>
    <row r="16" customFormat="false" ht="39.75" hidden="false" customHeight="true" outlineLevel="0" collapsed="false">
      <c r="B16" s="26" t="n">
        <v>10</v>
      </c>
      <c r="C16" s="27" t="s">
        <v>88</v>
      </c>
      <c r="D16" s="24"/>
      <c r="E16" s="28"/>
    </row>
    <row r="17" customFormat="false" ht="39.75" hidden="false" customHeight="true" outlineLevel="0" collapsed="false">
      <c r="B17" s="22" t="n">
        <v>11</v>
      </c>
      <c r="C17" s="23" t="s">
        <v>89</v>
      </c>
      <c r="D17" s="24"/>
      <c r="E17" s="25"/>
    </row>
    <row r="18" customFormat="false" ht="39.75" hidden="false" customHeight="true" outlineLevel="0" collapsed="false">
      <c r="B18" s="26" t="n">
        <v>12</v>
      </c>
      <c r="C18" s="27" t="s">
        <v>90</v>
      </c>
      <c r="D18" s="24"/>
      <c r="E18" s="28"/>
    </row>
    <row r="19" customFormat="false" ht="39.75" hidden="false" customHeight="true" outlineLevel="0" collapsed="false">
      <c r="B19" s="22" t="n">
        <v>13</v>
      </c>
      <c r="C19" s="23" t="s">
        <v>91</v>
      </c>
      <c r="D19" s="24"/>
      <c r="E19" s="25"/>
    </row>
    <row r="20" customFormat="false" ht="39.75" hidden="false" customHeight="true" outlineLevel="0" collapsed="false">
      <c r="B20" s="26" t="n">
        <v>14</v>
      </c>
      <c r="C20" s="27" t="s">
        <v>92</v>
      </c>
      <c r="D20" s="24"/>
      <c r="E20" s="28"/>
    </row>
    <row r="21" customFormat="false" ht="39.75" hidden="false" customHeight="true" outlineLevel="0" collapsed="false">
      <c r="B21" s="22" t="n">
        <v>15</v>
      </c>
      <c r="C21" s="23" t="s">
        <v>93</v>
      </c>
      <c r="D21" s="24"/>
      <c r="E21" s="25"/>
    </row>
    <row r="23" customFormat="false" ht="27.75" hidden="false" customHeight="true" outlineLevel="0" collapsed="false">
      <c r="B23" s="29" t="s">
        <v>44</v>
      </c>
      <c r="C23" s="30" t="n">
        <f aca="false">COUNTIF(D7:D21,"Pass")</f>
        <v>0</v>
      </c>
      <c r="D23" s="31" t="s">
        <v>45</v>
      </c>
      <c r="E23" s="32" t="n">
        <f aca="false">COUNTIF(D7:D21,"Fail")</f>
        <v>0</v>
      </c>
    </row>
    <row r="32" customFormat="false" ht="15" hidden="false" customHeight="false" outlineLevel="0" collapsed="false">
      <c r="B32" s="0" t="n">
        <f aca="false">COUNTIF(D7:D21,"Pass")</f>
        <v>0</v>
      </c>
      <c r="C32" s="0" t="n">
        <f aca="false">COUNTIF(D7:D21,"Fail")</f>
        <v>0</v>
      </c>
      <c r="D32" s="0" t="n">
        <f aca="false">COUNTIF(D7:D21,"N/A")</f>
        <v>0</v>
      </c>
      <c r="E32" s="0" t="n">
        <v>15</v>
      </c>
    </row>
  </sheetData>
  <mergeCells count="3">
    <mergeCell ref="B2:E2"/>
    <mergeCell ref="B3:E3"/>
    <mergeCell ref="B6:E6"/>
  </mergeCells>
  <conditionalFormatting sqref="D7:D21">
    <cfRule type="cellIs" priority="2" operator="equal" aboveAverage="0" equalAverage="0" bottom="0" percent="0" rank="0" text="" dxfId="0">
      <formula>"Pass"</formula>
    </cfRule>
    <cfRule type="cellIs" priority="3" operator="equal" aboveAverage="0" equalAverage="0" bottom="0" percent="0" rank="0" text="" dxfId="1">
      <formula>"Fail"</formula>
    </cfRule>
    <cfRule type="cellIs" priority="4" operator="equal" aboveAverage="0" equalAverage="0" bottom="0" percent="0" rank="0" text="" dxfId="2">
      <formula>"N/A"</formula>
    </cfRule>
  </conditionalFormatting>
  <dataValidations count="1">
    <dataValidation allowBlank="true" errorStyle="stop" operator="between" prompt="Select Pass, Fail, or N/A" showDropDown="false" showErrorMessage="false" showInputMessage="false" sqref="D7:D21" type="list">
      <formula1>"Pass,Fail,N/A"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E32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5"/>
    <col collapsed="false" customWidth="true" hidden="false" outlineLevel="0" max="3" min="3" style="0" width="50"/>
    <col collapsed="false" customWidth="true" hidden="false" outlineLevel="0" max="4" min="4" style="0" width="14"/>
    <col collapsed="false" customWidth="true" hidden="false" outlineLevel="0" max="5" min="5" style="0" width="20"/>
    <col collapsed="false" customWidth="true" hidden="false" outlineLevel="0" max="6" min="6" style="0" width="3"/>
  </cols>
  <sheetData>
    <row r="2" customFormat="false" ht="39.75" hidden="false" customHeight="true" outlineLevel="0" collapsed="false">
      <c r="B2" s="18" t="s">
        <v>94</v>
      </c>
      <c r="C2" s="18"/>
      <c r="D2" s="18"/>
      <c r="E2" s="18"/>
    </row>
    <row r="3" customFormat="false" ht="21.75" hidden="false" customHeight="true" outlineLevel="0" collapsed="false">
      <c r="B3" s="19" t="s">
        <v>23</v>
      </c>
      <c r="C3" s="19"/>
      <c r="D3" s="19"/>
      <c r="E3" s="19"/>
    </row>
    <row r="5" customFormat="false" ht="21.75" hidden="false" customHeight="true" outlineLevel="0" collapsed="false">
      <c r="B5" s="7" t="s">
        <v>24</v>
      </c>
      <c r="C5" s="20" t="s">
        <v>25</v>
      </c>
      <c r="D5" s="7" t="s">
        <v>26</v>
      </c>
      <c r="E5" s="20" t="s">
        <v>27</v>
      </c>
    </row>
    <row r="6" customFormat="false" ht="15" hidden="false" customHeight="false" outlineLevel="0" collapsed="false">
      <c r="B6" s="21" t="s">
        <v>28</v>
      </c>
      <c r="C6" s="21"/>
      <c r="D6" s="21"/>
      <c r="E6" s="21"/>
    </row>
    <row r="7" customFormat="false" ht="39.75" hidden="false" customHeight="true" outlineLevel="0" collapsed="false">
      <c r="B7" s="22" t="n">
        <v>1</v>
      </c>
      <c r="C7" s="23" t="s">
        <v>95</v>
      </c>
      <c r="D7" s="24"/>
      <c r="E7" s="25"/>
    </row>
    <row r="8" customFormat="false" ht="39.75" hidden="false" customHeight="true" outlineLevel="0" collapsed="false">
      <c r="B8" s="26" t="n">
        <v>2</v>
      </c>
      <c r="C8" s="27" t="s">
        <v>96</v>
      </c>
      <c r="D8" s="24"/>
      <c r="E8" s="28"/>
    </row>
    <row r="9" customFormat="false" ht="39.75" hidden="false" customHeight="true" outlineLevel="0" collapsed="false">
      <c r="B9" s="22" t="n">
        <v>3</v>
      </c>
      <c r="C9" s="23" t="s">
        <v>97</v>
      </c>
      <c r="D9" s="24"/>
      <c r="E9" s="25"/>
    </row>
    <row r="10" customFormat="false" ht="39.75" hidden="false" customHeight="true" outlineLevel="0" collapsed="false">
      <c r="B10" s="26" t="n">
        <v>4</v>
      </c>
      <c r="C10" s="27" t="s">
        <v>98</v>
      </c>
      <c r="D10" s="24"/>
      <c r="E10" s="28"/>
    </row>
    <row r="11" customFormat="false" ht="39.75" hidden="false" customHeight="true" outlineLevel="0" collapsed="false">
      <c r="B11" s="22" t="n">
        <v>5</v>
      </c>
      <c r="C11" s="23" t="s">
        <v>99</v>
      </c>
      <c r="D11" s="24"/>
      <c r="E11" s="25"/>
    </row>
    <row r="12" customFormat="false" ht="39.75" hidden="false" customHeight="true" outlineLevel="0" collapsed="false">
      <c r="B12" s="26" t="n">
        <v>6</v>
      </c>
      <c r="C12" s="27" t="s">
        <v>100</v>
      </c>
      <c r="D12" s="24"/>
      <c r="E12" s="28"/>
    </row>
    <row r="13" customFormat="false" ht="39.75" hidden="false" customHeight="true" outlineLevel="0" collapsed="false">
      <c r="B13" s="22" t="n">
        <v>7</v>
      </c>
      <c r="C13" s="23" t="s">
        <v>101</v>
      </c>
      <c r="D13" s="24"/>
      <c r="E13" s="25"/>
    </row>
    <row r="14" customFormat="false" ht="39.75" hidden="false" customHeight="true" outlineLevel="0" collapsed="false">
      <c r="B14" s="26" t="n">
        <v>8</v>
      </c>
      <c r="C14" s="27" t="s">
        <v>102</v>
      </c>
      <c r="D14" s="24"/>
      <c r="E14" s="28"/>
    </row>
    <row r="15" customFormat="false" ht="39.75" hidden="false" customHeight="true" outlineLevel="0" collapsed="false">
      <c r="B15" s="22" t="n">
        <v>9</v>
      </c>
      <c r="C15" s="23" t="s">
        <v>103</v>
      </c>
      <c r="D15" s="24"/>
      <c r="E15" s="25"/>
    </row>
    <row r="16" customFormat="false" ht="39.75" hidden="false" customHeight="true" outlineLevel="0" collapsed="false">
      <c r="B16" s="26" t="n">
        <v>10</v>
      </c>
      <c r="C16" s="27" t="s">
        <v>104</v>
      </c>
      <c r="D16" s="24"/>
      <c r="E16" s="28"/>
    </row>
    <row r="17" customFormat="false" ht="39.75" hidden="false" customHeight="true" outlineLevel="0" collapsed="false">
      <c r="B17" s="22" t="n">
        <v>11</v>
      </c>
      <c r="C17" s="23" t="s">
        <v>105</v>
      </c>
      <c r="D17" s="24"/>
      <c r="E17" s="25"/>
    </row>
    <row r="18" customFormat="false" ht="39.75" hidden="false" customHeight="true" outlineLevel="0" collapsed="false">
      <c r="B18" s="26" t="n">
        <v>12</v>
      </c>
      <c r="C18" s="27" t="s">
        <v>106</v>
      </c>
      <c r="D18" s="24"/>
      <c r="E18" s="28"/>
    </row>
    <row r="19" customFormat="false" ht="39.75" hidden="false" customHeight="true" outlineLevel="0" collapsed="false">
      <c r="B19" s="22" t="n">
        <v>13</v>
      </c>
      <c r="C19" s="23" t="s">
        <v>107</v>
      </c>
      <c r="D19" s="24"/>
      <c r="E19" s="25"/>
    </row>
    <row r="20" customFormat="false" ht="39.75" hidden="false" customHeight="true" outlineLevel="0" collapsed="false">
      <c r="B20" s="26" t="n">
        <v>14</v>
      </c>
      <c r="C20" s="27" t="s">
        <v>108</v>
      </c>
      <c r="D20" s="24"/>
      <c r="E20" s="28"/>
    </row>
    <row r="21" customFormat="false" ht="39.75" hidden="false" customHeight="true" outlineLevel="0" collapsed="false">
      <c r="B21" s="22" t="n">
        <v>15</v>
      </c>
      <c r="C21" s="23" t="s">
        <v>109</v>
      </c>
      <c r="D21" s="24"/>
      <c r="E21" s="25"/>
    </row>
    <row r="23" customFormat="false" ht="27.75" hidden="false" customHeight="true" outlineLevel="0" collapsed="false">
      <c r="B23" s="29" t="s">
        <v>44</v>
      </c>
      <c r="C23" s="30" t="n">
        <f aca="false">COUNTIF(D7:D21,"Pass")</f>
        <v>0</v>
      </c>
      <c r="D23" s="31" t="s">
        <v>45</v>
      </c>
      <c r="E23" s="32" t="n">
        <f aca="false">COUNTIF(D7:D21,"Fail")</f>
        <v>0</v>
      </c>
    </row>
    <row r="32" customFormat="false" ht="15" hidden="false" customHeight="false" outlineLevel="0" collapsed="false">
      <c r="B32" s="0" t="n">
        <f aca="false">COUNTIF(D7:D21,"Pass")</f>
        <v>0</v>
      </c>
      <c r="C32" s="0" t="n">
        <f aca="false">COUNTIF(D7:D21,"Fail")</f>
        <v>0</v>
      </c>
      <c r="D32" s="0" t="n">
        <f aca="false">COUNTIF(D7:D21,"N/A")</f>
        <v>0</v>
      </c>
      <c r="E32" s="0" t="n">
        <v>15</v>
      </c>
    </row>
  </sheetData>
  <mergeCells count="3">
    <mergeCell ref="B2:E2"/>
    <mergeCell ref="B3:E3"/>
    <mergeCell ref="B6:E6"/>
  </mergeCells>
  <conditionalFormatting sqref="D7:D21">
    <cfRule type="cellIs" priority="2" operator="equal" aboveAverage="0" equalAverage="0" bottom="0" percent="0" rank="0" text="" dxfId="0">
      <formula>"Pass"</formula>
    </cfRule>
    <cfRule type="cellIs" priority="3" operator="equal" aboveAverage="0" equalAverage="0" bottom="0" percent="0" rank="0" text="" dxfId="1">
      <formula>"Fail"</formula>
    </cfRule>
    <cfRule type="cellIs" priority="4" operator="equal" aboveAverage="0" equalAverage="0" bottom="0" percent="0" rank="0" text="" dxfId="2">
      <formula>"N/A"</formula>
    </cfRule>
  </conditionalFormatting>
  <dataValidations count="1">
    <dataValidation allowBlank="true" errorStyle="stop" operator="between" prompt="Select Pass, Fail, or N/A" showDropDown="false" showErrorMessage="false" showInputMessage="false" sqref="D7:D21" type="list">
      <formula1>"Pass,Fail,N/A"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2026-04-08T19:25:06Z</dcterms:created>
  <dc:creator>openpyxl</dc:creator>
  <dc:description/>
  <dc:language>en-US</dc:language>
  <cp:lastModifiedBy/>
  <dcterms:modified xsi:type="dcterms:W3CDTF">2026-04-08T19:25:06Z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